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unterpart1org-my.sharepoint.com/personal/kmevans_counterpart_org/Documents/Documents/Tech Grants/"/>
    </mc:Choice>
  </mc:AlternateContent>
  <xr:revisionPtr revIDLastSave="0" documentId="8_{4C8652B8-8CB2-48F0-A10F-ADBC75A77E84}" xr6:coauthVersionLast="36" xr6:coauthVersionMax="36" xr10:uidLastSave="{00000000-0000-0000-0000-000000000000}"/>
  <bookViews>
    <workbookView xWindow="0" yWindow="0" windowWidth="20490" windowHeight="8130" activeTab="1" xr2:uid="{00000000-000D-0000-FFFF-FFFF00000000}"/>
  </bookViews>
  <sheets>
    <sheet name="Grant_Budget_Template" sheetId="1" r:id="rId1"/>
    <sheet name="Example_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 l="1"/>
  <c r="G19" i="1" s="1"/>
  <c r="F5" i="1"/>
  <c r="F6" i="1"/>
  <c r="F8" i="1"/>
  <c r="F10" i="1"/>
  <c r="F11" i="1"/>
  <c r="F12" i="1"/>
  <c r="F14" i="1" s="1"/>
  <c r="F13" i="1"/>
  <c r="F16" i="1"/>
  <c r="F17" i="1"/>
  <c r="F18" i="1"/>
  <c r="F19" i="1"/>
  <c r="F20" i="1" s="1"/>
  <c r="E17" i="1"/>
  <c r="G17" i="1" s="1"/>
  <c r="E18" i="1"/>
  <c r="G18" i="1" s="1"/>
  <c r="E16" i="1"/>
  <c r="G16" i="1" s="1"/>
  <c r="G20" i="1" s="1"/>
  <c r="E11" i="1"/>
  <c r="G11" i="1" s="1"/>
  <c r="E12" i="1"/>
  <c r="G12" i="1" s="1"/>
  <c r="E13" i="1"/>
  <c r="G13" i="1" s="1"/>
  <c r="E10" i="1"/>
  <c r="G10" i="1" s="1"/>
  <c r="G14" i="1" s="1"/>
  <c r="E6" i="1"/>
  <c r="G6" i="1" s="1"/>
  <c r="E5" i="1"/>
  <c r="G5" i="1" s="1"/>
  <c r="G8" i="1" s="1"/>
  <c r="E27" i="2"/>
  <c r="E29" i="2"/>
  <c r="E23" i="2"/>
  <c r="E22" i="2"/>
  <c r="E25" i="2"/>
  <c r="E18" i="2"/>
  <c r="E20" i="2"/>
  <c r="E14" i="2"/>
  <c r="E16" i="2"/>
  <c r="E11" i="2"/>
  <c r="E10" i="2"/>
  <c r="E9" i="2"/>
  <c r="E8" i="2"/>
  <c r="E5" i="2"/>
  <c r="E3" i="2"/>
  <c r="E4" i="2"/>
  <c r="E6" i="2"/>
  <c r="E12" i="2"/>
  <c r="E30" i="2"/>
  <c r="F21" i="1" l="1"/>
  <c r="G21" i="1"/>
</calcChain>
</file>

<file path=xl/sharedStrings.xml><?xml version="1.0" encoding="utf-8"?>
<sst xmlns="http://schemas.openxmlformats.org/spreadsheetml/2006/main" count="74" uniqueCount="61">
  <si>
    <t>Budget items</t>
  </si>
  <si>
    <t>Unit</t>
  </si>
  <si>
    <t>Number of units</t>
  </si>
  <si>
    <t>Cost per Unit (NGN)</t>
  </si>
  <si>
    <t>Estimated Cost per Unit (USD)</t>
  </si>
  <si>
    <t>Total Amount (NGN)</t>
  </si>
  <si>
    <t>Estimated Total Amount (USD)</t>
  </si>
  <si>
    <t>Description</t>
  </si>
  <si>
    <t>Labor</t>
  </si>
  <si>
    <t>Provide Line item description</t>
  </si>
  <si>
    <t>Travel</t>
  </si>
  <si>
    <t>Airfare Abuja-Lagos-Abuja</t>
  </si>
  <si>
    <t>Lodging (Lagos)</t>
  </si>
  <si>
    <t>Per Diem (Lagos)</t>
  </si>
  <si>
    <t>Ground Travel (Airport and in-town travel taxi)</t>
  </si>
  <si>
    <t>Other Direct Costs</t>
  </si>
  <si>
    <t>Printing of guide</t>
  </si>
  <si>
    <t>Distribution of guide</t>
  </si>
  <si>
    <t>Meeting supplies</t>
  </si>
  <si>
    <t>Lunch/Tea Break for Risk Assessment Meetings</t>
  </si>
  <si>
    <t>TOTAL GRANT AMOUNT</t>
  </si>
  <si>
    <t xml:space="preserve">Exchange rate US$ = </t>
  </si>
  <si>
    <t>Cost per Unit (USD)</t>
  </si>
  <si>
    <t>Total Amount (USD)</t>
  </si>
  <si>
    <t>Salary for John Doe</t>
  </si>
  <si>
    <t>Month</t>
  </si>
  <si>
    <t>Salary for 4 months of work</t>
  </si>
  <si>
    <t>Salary for Jane Smith</t>
  </si>
  <si>
    <t>Salary for 3 moths of work</t>
  </si>
  <si>
    <t>Consultant fees for website design</t>
  </si>
  <si>
    <t>Project</t>
  </si>
  <si>
    <t>Funds to pay consultant fees for website design</t>
  </si>
  <si>
    <t>Round Trip International Airfare</t>
  </si>
  <si>
    <t>Trip</t>
  </si>
  <si>
    <t>RT ticket for 2 people from San Francisco to London</t>
  </si>
  <si>
    <t>Round Trip Domestic Airfare</t>
  </si>
  <si>
    <t>RT ticket for 2 people from Munich to Berlin</t>
  </si>
  <si>
    <t>Hotel</t>
  </si>
  <si>
    <t>Days</t>
  </si>
  <si>
    <t>Cost of Hotel for 2 people, two rooms at $50 per day per room</t>
  </si>
  <si>
    <t>M&amp;IE (Per Diem)</t>
  </si>
  <si>
    <t>Per Diem for 2 people for 3 days, $50 per person</t>
  </si>
  <si>
    <t>Equipment</t>
  </si>
  <si>
    <t>Computer Server</t>
  </si>
  <si>
    <t>Server</t>
  </si>
  <si>
    <t>Supplies</t>
  </si>
  <si>
    <t>Software</t>
  </si>
  <si>
    <t>Drive Vaccine software</t>
  </si>
  <si>
    <t>Training/Workshop</t>
  </si>
  <si>
    <t>Venue Rental and Logistics</t>
  </si>
  <si>
    <t>Training</t>
  </si>
  <si>
    <t>Training to be given to ABC Tech students</t>
  </si>
  <si>
    <t>Workshop</t>
  </si>
  <si>
    <t>Event</t>
  </si>
  <si>
    <t>Trip to SF for Intel workshop</t>
  </si>
  <si>
    <t>Miscellaneous (specify)</t>
  </si>
  <si>
    <t>Outreach Materials</t>
  </si>
  <si>
    <t>Package</t>
  </si>
  <si>
    <t>Materials to distribute for campaign awareness</t>
  </si>
  <si>
    <t xml:space="preserve">Applicant,  Application Name </t>
  </si>
  <si>
    <t xml:space="preserve">The ISC Project RFA 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</si>
</sst>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[$$-409]#,##0.00;[Red]&quot;-&quot;[$$-409]#,##0.00"/>
    <numFmt numFmtId="167" formatCode="[$NGN]\ #,##0.00"/>
  </numFmts>
  <fonts count="1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Helv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rgb="FF000000"/>
      <name val="Arial1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9A397"/>
        <bgColor rgb="FF09A397"/>
      </patternFill>
    </fill>
    <fill>
      <patternFill patternType="solid">
        <fgColor rgb="FFDFFDFB"/>
        <bgColor rgb="FFDFFDFB"/>
      </patternFill>
    </fill>
    <fill>
      <patternFill patternType="solid">
        <fgColor rgb="FFC8FCF8"/>
        <bgColor rgb="FFC8FCF8"/>
      </patternFill>
    </fill>
    <fill>
      <patternFill patternType="solid">
        <fgColor rgb="FFFCD5B4"/>
        <bgColor rgb="FFFCD5B4"/>
      </patternFill>
    </fill>
    <fill>
      <patternFill patternType="solid">
        <fgColor rgb="FFD9D9D9"/>
        <bgColor rgb="FFD9D9D9"/>
      </patternFill>
    </fill>
    <fill>
      <patternFill patternType="solid">
        <fgColor rgb="FFEBF1DE"/>
        <bgColor rgb="FFEBF1DE"/>
      </patternFill>
    </fill>
    <fill>
      <patternFill patternType="solid">
        <fgColor rgb="FFFFFF00"/>
        <bgColor rgb="FF09A397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6" fontId="3" fillId="0" borderId="0"/>
  </cellStyleXfs>
  <cellXfs count="70">
    <xf numFmtId="0" fontId="0" fillId="0" borderId="0" xfId="0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0" fontId="0" fillId="3" borderId="4" xfId="0" applyFill="1" applyBorder="1"/>
    <xf numFmtId="0" fontId="0" fillId="4" borderId="5" xfId="0" applyFill="1" applyBorder="1"/>
    <xf numFmtId="164" fontId="0" fillId="4" borderId="5" xfId="0" applyNumberFormat="1" applyFill="1" applyBorder="1"/>
    <xf numFmtId="0" fontId="0" fillId="4" borderId="6" xfId="0" applyFill="1" applyBorder="1"/>
    <xf numFmtId="0" fontId="5" fillId="5" borderId="7" xfId="3" applyFont="1" applyFill="1" applyBorder="1" applyAlignment="1">
      <alignment horizontal="center" vertical="center" wrapText="1"/>
    </xf>
    <xf numFmtId="3" fontId="5" fillId="5" borderId="7" xfId="3" applyNumberFormat="1" applyFont="1" applyFill="1" applyBorder="1" applyAlignment="1">
      <alignment horizontal="center" vertical="center" wrapText="1"/>
    </xf>
    <xf numFmtId="164" fontId="5" fillId="5" borderId="7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6" borderId="8" xfId="3" applyFont="1" applyFill="1" applyBorder="1" applyAlignment="1">
      <alignment horizontal="left" vertical="center" wrapText="1"/>
    </xf>
    <xf numFmtId="0" fontId="5" fillId="6" borderId="8" xfId="3" applyFont="1" applyFill="1" applyBorder="1" applyAlignment="1">
      <alignment vertical="center"/>
    </xf>
    <xf numFmtId="3" fontId="5" fillId="6" borderId="8" xfId="3" applyNumberFormat="1" applyFont="1" applyFill="1" applyBorder="1" applyAlignment="1">
      <alignment vertical="center"/>
    </xf>
    <xf numFmtId="164" fontId="7" fillId="6" borderId="8" xfId="3" applyNumberFormat="1" applyFont="1" applyFill="1" applyBorder="1" applyAlignment="1">
      <alignment horizontal="center"/>
    </xf>
    <xf numFmtId="3" fontId="5" fillId="6" borderId="8" xfId="3" applyNumberFormat="1" applyFont="1" applyFill="1" applyBorder="1" applyAlignment="1">
      <alignment horizontal="center"/>
    </xf>
    <xf numFmtId="0" fontId="7" fillId="0" borderId="8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center" vertical="center"/>
    </xf>
    <xf numFmtId="3" fontId="8" fillId="0" borderId="8" xfId="3" applyNumberFormat="1" applyFont="1" applyFill="1" applyBorder="1" applyAlignment="1">
      <alignment horizontal="center" vertical="center"/>
    </xf>
    <xf numFmtId="164" fontId="8" fillId="0" borderId="8" xfId="3" applyNumberFormat="1" applyFont="1" applyFill="1" applyBorder="1" applyAlignment="1">
      <alignment horizontal="center"/>
    </xf>
    <xf numFmtId="0" fontId="8" fillId="0" borderId="8" xfId="3" applyFont="1" applyFill="1" applyBorder="1" applyAlignment="1">
      <alignment horizontal="center"/>
    </xf>
    <xf numFmtId="3" fontId="8" fillId="0" borderId="8" xfId="3" applyNumberFormat="1" applyFont="1" applyFill="1" applyBorder="1" applyAlignment="1">
      <alignment horizontal="center" vertical="center" wrapText="1"/>
    </xf>
    <xf numFmtId="164" fontId="5" fillId="7" borderId="8" xfId="3" applyNumberFormat="1" applyFont="1" applyFill="1" applyBorder="1" applyAlignment="1">
      <alignment horizontal="center"/>
    </xf>
    <xf numFmtId="0" fontId="5" fillId="7" borderId="8" xfId="3" applyFont="1" applyFill="1" applyBorder="1" applyAlignment="1">
      <alignment horizontal="center"/>
    </xf>
    <xf numFmtId="0" fontId="5" fillId="6" borderId="8" xfId="3" applyFont="1" applyFill="1" applyBorder="1" applyAlignment="1">
      <alignment horizontal="center" vertical="center"/>
    </xf>
    <xf numFmtId="3" fontId="5" fillId="6" borderId="8" xfId="3" applyNumberFormat="1" applyFont="1" applyFill="1" applyBorder="1" applyAlignment="1">
      <alignment horizontal="center" vertical="center"/>
    </xf>
    <xf numFmtId="164" fontId="5" fillId="6" borderId="8" xfId="3" applyNumberFormat="1" applyFont="1" applyFill="1" applyBorder="1" applyAlignment="1">
      <alignment horizontal="center"/>
    </xf>
    <xf numFmtId="0" fontId="5" fillId="6" borderId="8" xfId="3" applyFont="1" applyFill="1" applyBorder="1" applyAlignment="1">
      <alignment horizontal="center"/>
    </xf>
    <xf numFmtId="0" fontId="7" fillId="0" borderId="8" xfId="3" applyFont="1" applyFill="1" applyBorder="1" applyAlignment="1">
      <alignment horizontal="left" wrapText="1"/>
    </xf>
    <xf numFmtId="3" fontId="8" fillId="0" borderId="8" xfId="3" applyNumberFormat="1" applyFont="1" applyFill="1" applyBorder="1" applyAlignment="1">
      <alignment horizontal="center"/>
    </xf>
    <xf numFmtId="0" fontId="5" fillId="6" borderId="8" xfId="3" applyFont="1" applyFill="1" applyBorder="1" applyAlignment="1">
      <alignment horizontal="center" vertical="center" wrapText="1"/>
    </xf>
    <xf numFmtId="3" fontId="5" fillId="6" borderId="8" xfId="3" applyNumberFormat="1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164" fontId="9" fillId="5" borderId="8" xfId="3" applyNumberFormat="1" applyFont="1" applyFill="1" applyBorder="1" applyAlignment="1">
      <alignment horizontal="center" vertical="center"/>
    </xf>
    <xf numFmtId="0" fontId="9" fillId="5" borderId="8" xfId="3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6" fillId="0" borderId="0" xfId="0" applyNumberFormat="1" applyFont="1"/>
    <xf numFmtId="164" fontId="0" fillId="0" borderId="0" xfId="0" applyNumberFormat="1"/>
    <xf numFmtId="0" fontId="5" fillId="5" borderId="8" xfId="3" applyFont="1" applyFill="1" applyBorder="1" applyAlignment="1">
      <alignment horizontal="center" vertical="center" wrapText="1"/>
    </xf>
    <xf numFmtId="3" fontId="5" fillId="5" borderId="8" xfId="3" applyNumberFormat="1" applyFont="1" applyFill="1" applyBorder="1" applyAlignment="1">
      <alignment horizontal="center" vertical="center" wrapText="1"/>
    </xf>
    <xf numFmtId="164" fontId="5" fillId="5" borderId="8" xfId="3" applyNumberFormat="1" applyFont="1" applyFill="1" applyBorder="1" applyAlignment="1">
      <alignment horizontal="center" vertical="center" wrapText="1"/>
    </xf>
    <xf numFmtId="165" fontId="5" fillId="6" borderId="8" xfId="3" applyNumberFormat="1" applyFont="1" applyFill="1" applyBorder="1" applyAlignment="1">
      <alignment horizontal="center"/>
    </xf>
    <xf numFmtId="165" fontId="8" fillId="0" borderId="8" xfId="3" applyNumberFormat="1" applyFont="1" applyFill="1" applyBorder="1" applyAlignment="1">
      <alignment horizontal="center"/>
    </xf>
    <xf numFmtId="165" fontId="5" fillId="7" borderId="8" xfId="3" applyNumberFormat="1" applyFont="1" applyFill="1" applyBorder="1" applyAlignment="1">
      <alignment horizontal="center"/>
    </xf>
    <xf numFmtId="3" fontId="5" fillId="7" borderId="8" xfId="3" applyNumberFormat="1" applyFont="1" applyFill="1" applyBorder="1" applyAlignment="1">
      <alignment horizontal="center"/>
    </xf>
    <xf numFmtId="165" fontId="7" fillId="6" borderId="8" xfId="3" applyNumberFormat="1" applyFont="1" applyFill="1" applyBorder="1" applyAlignment="1">
      <alignment horizontal="center"/>
    </xf>
    <xf numFmtId="3" fontId="7" fillId="6" borderId="8" xfId="3" applyNumberFormat="1" applyFont="1" applyFill="1" applyBorder="1" applyAlignment="1">
      <alignment horizontal="center"/>
    </xf>
    <xf numFmtId="165" fontId="8" fillId="0" borderId="8" xfId="3" applyNumberFormat="1" applyFont="1" applyFill="1" applyBorder="1" applyAlignment="1">
      <alignment horizontal="center" vertical="center"/>
    </xf>
    <xf numFmtId="165" fontId="9" fillId="5" borderId="8" xfId="3" applyNumberFormat="1" applyFont="1" applyFill="1" applyBorder="1" applyAlignment="1">
      <alignment horizontal="center" vertical="center"/>
    </xf>
    <xf numFmtId="3" fontId="9" fillId="5" borderId="8" xfId="3" applyNumberFormat="1" applyFont="1" applyFill="1" applyBorder="1" applyAlignment="1">
      <alignment horizontal="center" vertical="center"/>
    </xf>
    <xf numFmtId="0" fontId="4" fillId="0" borderId="0" xfId="0" applyFont="1"/>
    <xf numFmtId="165" fontId="0" fillId="0" borderId="0" xfId="0" applyNumberFormat="1"/>
    <xf numFmtId="164" fontId="8" fillId="0" borderId="9" xfId="3" applyNumberFormat="1" applyFont="1" applyFill="1" applyBorder="1" applyAlignment="1">
      <alignment horizontal="center"/>
    </xf>
    <xf numFmtId="0" fontId="7" fillId="0" borderId="10" xfId="3" applyFont="1" applyFill="1" applyBorder="1" applyAlignment="1">
      <alignment horizontal="left" vertical="center" wrapText="1"/>
    </xf>
    <xf numFmtId="0" fontId="8" fillId="0" borderId="10" xfId="3" applyFont="1" applyFill="1" applyBorder="1" applyAlignment="1">
      <alignment horizontal="center" vertical="center"/>
    </xf>
    <xf numFmtId="3" fontId="8" fillId="0" borderId="10" xfId="3" applyNumberFormat="1" applyFont="1" applyFill="1" applyBorder="1" applyAlignment="1">
      <alignment horizontal="center" vertical="center" wrapText="1"/>
    </xf>
    <xf numFmtId="164" fontId="8" fillId="0" borderId="9" xfId="3" applyNumberFormat="1" applyFont="1" applyFill="1" applyBorder="1" applyAlignment="1">
      <alignment horizontal="center" vertical="center"/>
    </xf>
    <xf numFmtId="167" fontId="0" fillId="0" borderId="0" xfId="0" applyNumberFormat="1"/>
    <xf numFmtId="0" fontId="8" fillId="0" borderId="8" xfId="3" applyFont="1" applyFill="1" applyBorder="1" applyAlignment="1">
      <alignment horizontal="center" wrapText="1"/>
    </xf>
    <xf numFmtId="3" fontId="8" fillId="0" borderId="8" xfId="3" applyNumberFormat="1" applyFont="1" applyFill="1" applyBorder="1" applyAlignment="1">
      <alignment horizontal="center" wrapText="1"/>
    </xf>
    <xf numFmtId="3" fontId="8" fillId="0" borderId="9" xfId="3" applyNumberFormat="1" applyFont="1" applyFill="1" applyBorder="1" applyAlignment="1">
      <alignment horizontal="center" vertical="center"/>
    </xf>
    <xf numFmtId="3" fontId="9" fillId="5" borderId="8" xfId="3" applyNumberFormat="1" applyFont="1" applyFill="1" applyBorder="1" applyAlignment="1">
      <alignment horizontal="center" vertical="center" wrapText="1"/>
    </xf>
    <xf numFmtId="0" fontId="9" fillId="5" borderId="8" xfId="3" applyFont="1" applyFill="1" applyBorder="1" applyAlignment="1">
      <alignment horizontal="left" vertical="center" wrapText="1"/>
    </xf>
    <xf numFmtId="0" fontId="0" fillId="7" borderId="7" xfId="0" applyFill="1" applyBorder="1" applyAlignment="1"/>
    <xf numFmtId="0" fontId="0" fillId="7" borderId="8" xfId="0" applyFill="1" applyBorder="1" applyAlignment="1"/>
    <xf numFmtId="0" fontId="4" fillId="8" borderId="1" xfId="0" applyFont="1" applyFill="1" applyBorder="1"/>
    <xf numFmtId="0" fontId="9" fillId="5" borderId="8" xfId="3" applyFont="1" applyFill="1" applyBorder="1" applyAlignment="1">
      <alignment horizontal="left" vertical="center" wrapText="1"/>
    </xf>
    <xf numFmtId="0" fontId="0" fillId="7" borderId="7" xfId="0" applyFill="1" applyBorder="1" applyAlignment="1"/>
    <xf numFmtId="0" fontId="0" fillId="7" borderId="8" xfId="0" applyFill="1" applyBorder="1" applyAlignment="1"/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opLeftCell="A13" workbookViewId="0">
      <selection activeCell="D3" sqref="D3"/>
    </sheetView>
  </sheetViews>
  <sheetFormatPr defaultRowHeight="15"/>
  <cols>
    <col min="1" max="1" width="31.7109375" customWidth="1"/>
    <col min="2" max="2" width="11.85546875" customWidth="1"/>
    <col min="3" max="4" width="9.42578125" customWidth="1"/>
    <col min="5" max="5" width="10.5703125" style="38" customWidth="1"/>
    <col min="6" max="6" width="18.7109375" style="38" customWidth="1"/>
    <col min="7" max="7" width="19.85546875" style="38" customWidth="1"/>
    <col min="8" max="8" width="55.7109375" customWidth="1"/>
    <col min="9" max="1026" width="9.140625" customWidth="1"/>
  </cols>
  <sheetData>
    <row r="1" spans="1:8">
      <c r="A1" s="66" t="s">
        <v>60</v>
      </c>
      <c r="B1" s="1"/>
      <c r="C1" s="1"/>
      <c r="D1" s="1"/>
      <c r="E1" s="2"/>
      <c r="F1" s="2"/>
      <c r="G1" s="2"/>
      <c r="H1" s="3"/>
    </row>
    <row r="2" spans="1:8">
      <c r="A2" s="4" t="s">
        <v>59</v>
      </c>
      <c r="B2" s="5"/>
      <c r="C2" s="5"/>
      <c r="D2" s="5"/>
      <c r="E2" s="6"/>
      <c r="F2" s="6"/>
      <c r="G2" s="6"/>
      <c r="H2" s="7"/>
    </row>
    <row r="3" spans="1:8" s="11" customFormat="1" ht="62.25" customHeight="1">
      <c r="A3" s="8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9" t="s">
        <v>7</v>
      </c>
    </row>
    <row r="4" spans="1:8" s="11" customFormat="1" ht="12">
      <c r="A4" s="12" t="s">
        <v>8</v>
      </c>
      <c r="B4" s="13"/>
      <c r="C4" s="14"/>
      <c r="D4" s="14"/>
      <c r="E4" s="15"/>
      <c r="F4" s="15"/>
      <c r="G4" s="15"/>
      <c r="H4" s="16" t="s">
        <v>9</v>
      </c>
    </row>
    <row r="5" spans="1:8" s="11" customFormat="1" ht="12">
      <c r="A5" s="17"/>
      <c r="B5" s="18"/>
      <c r="C5" s="19"/>
      <c r="D5" s="19"/>
      <c r="E5" s="20" t="e">
        <f>D5/$B$23</f>
        <v>#DIV/0!</v>
      </c>
      <c r="F5" s="30">
        <f>B5*C5*D5</f>
        <v>0</v>
      </c>
      <c r="G5" s="20" t="e">
        <f>B5*C5*E5</f>
        <v>#DIV/0!</v>
      </c>
      <c r="H5" s="21"/>
    </row>
    <row r="6" spans="1:8" s="11" customFormat="1" ht="12">
      <c r="A6" s="54"/>
      <c r="B6" s="55"/>
      <c r="C6" s="56"/>
      <c r="D6" s="56"/>
      <c r="E6" s="20" t="e">
        <f>D6/$B$23</f>
        <v>#DIV/0!</v>
      </c>
      <c r="F6" s="30">
        <f>B6*C6*D6</f>
        <v>0</v>
      </c>
      <c r="G6" s="20" t="e">
        <f>B6*C6*E6</f>
        <v>#DIV/0!</v>
      </c>
      <c r="H6" s="21"/>
    </row>
    <row r="7" spans="1:8" s="11" customFormat="1" ht="12">
      <c r="A7" s="17"/>
      <c r="B7" s="18"/>
      <c r="C7" s="22"/>
      <c r="D7" s="22"/>
      <c r="E7" s="57"/>
      <c r="F7" s="61"/>
      <c r="G7" s="53"/>
      <c r="H7" s="21"/>
    </row>
    <row r="8" spans="1:8" s="11" customFormat="1">
      <c r="A8" s="68"/>
      <c r="B8" s="68"/>
      <c r="C8" s="68"/>
      <c r="D8" s="68"/>
      <c r="E8" s="64"/>
      <c r="F8" s="45">
        <f>SUM(F5:F7)</f>
        <v>0</v>
      </c>
      <c r="G8" s="23" t="e">
        <f>SUM(G5:G7)</f>
        <v>#DIV/0!</v>
      </c>
      <c r="H8" s="24"/>
    </row>
    <row r="9" spans="1:8" s="11" customFormat="1" ht="12">
      <c r="A9" s="12" t="s">
        <v>10</v>
      </c>
      <c r="B9" s="25"/>
      <c r="C9" s="26"/>
      <c r="D9" s="26"/>
      <c r="E9" s="27"/>
      <c r="F9" s="16"/>
      <c r="G9" s="27"/>
      <c r="H9" s="28"/>
    </row>
    <row r="10" spans="1:8" s="11" customFormat="1" ht="12">
      <c r="A10" s="17" t="s">
        <v>11</v>
      </c>
      <c r="B10" s="18"/>
      <c r="C10" s="19"/>
      <c r="D10" s="19"/>
      <c r="E10" s="20" t="e">
        <f>D10/$B$23</f>
        <v>#DIV/0!</v>
      </c>
      <c r="F10" s="30">
        <f>B10*C10*D10</f>
        <v>0</v>
      </c>
      <c r="G10" s="20" t="e">
        <f>B10*C10*E10</f>
        <v>#DIV/0!</v>
      </c>
      <c r="H10" s="21"/>
    </row>
    <row r="11" spans="1:8" s="11" customFormat="1" ht="12">
      <c r="A11" s="17" t="s">
        <v>12</v>
      </c>
      <c r="B11" s="18"/>
      <c r="C11" s="19"/>
      <c r="D11" s="19"/>
      <c r="E11" s="20" t="e">
        <f t="shared" ref="E11:E13" si="0">D11/$B$23</f>
        <v>#DIV/0!</v>
      </c>
      <c r="F11" s="30">
        <f t="shared" ref="F11:F13" si="1">B11*C11*D11</f>
        <v>0</v>
      </c>
      <c r="G11" s="20" t="e">
        <f t="shared" ref="G11:G13" si="2">B11*C11*E11</f>
        <v>#DIV/0!</v>
      </c>
      <c r="H11" s="21"/>
    </row>
    <row r="12" spans="1:8" s="11" customFormat="1" ht="12">
      <c r="A12" s="17" t="s">
        <v>13</v>
      </c>
      <c r="B12" s="18"/>
      <c r="C12" s="19"/>
      <c r="D12" s="19"/>
      <c r="E12" s="20" t="e">
        <f t="shared" si="0"/>
        <v>#DIV/0!</v>
      </c>
      <c r="F12" s="30">
        <f t="shared" si="1"/>
        <v>0</v>
      </c>
      <c r="G12" s="20" t="e">
        <f t="shared" si="2"/>
        <v>#DIV/0!</v>
      </c>
      <c r="H12" s="21"/>
    </row>
    <row r="13" spans="1:8" s="11" customFormat="1" ht="24">
      <c r="A13" s="29" t="s">
        <v>14</v>
      </c>
      <c r="B13" s="21"/>
      <c r="C13" s="30"/>
      <c r="D13" s="30"/>
      <c r="E13" s="20" t="e">
        <f t="shared" si="0"/>
        <v>#DIV/0!</v>
      </c>
      <c r="F13" s="30">
        <f t="shared" si="1"/>
        <v>0</v>
      </c>
      <c r="G13" s="20" t="e">
        <f t="shared" si="2"/>
        <v>#DIV/0!</v>
      </c>
      <c r="H13" s="21"/>
    </row>
    <row r="14" spans="1:8" s="11" customFormat="1">
      <c r="A14" s="69"/>
      <c r="B14" s="69"/>
      <c r="C14" s="69"/>
      <c r="D14" s="69"/>
      <c r="E14" s="65"/>
      <c r="F14" s="45">
        <f>SUM(F10:F13)</f>
        <v>0</v>
      </c>
      <c r="G14" s="23" t="e">
        <f>SUM(G10:G13)</f>
        <v>#DIV/0!</v>
      </c>
      <c r="H14" s="24"/>
    </row>
    <row r="15" spans="1:8" s="11" customFormat="1" ht="12">
      <c r="A15" s="12" t="s">
        <v>15</v>
      </c>
      <c r="B15" s="31"/>
      <c r="C15" s="32"/>
      <c r="D15" s="32"/>
      <c r="E15" s="27"/>
      <c r="F15" s="16"/>
      <c r="G15" s="27"/>
      <c r="H15" s="28"/>
    </row>
    <row r="16" spans="1:8" s="11" customFormat="1" ht="12">
      <c r="A16" s="17" t="s">
        <v>16</v>
      </c>
      <c r="B16" s="33"/>
      <c r="C16" s="22"/>
      <c r="D16" s="22"/>
      <c r="E16" s="20" t="e">
        <f t="shared" ref="E16:E18" si="3">D16/$B$23</f>
        <v>#DIV/0!</v>
      </c>
      <c r="F16" s="30">
        <f t="shared" ref="F16:F19" si="4">B16*C16*D16</f>
        <v>0</v>
      </c>
      <c r="G16" s="20" t="e">
        <f t="shared" ref="G16:G19" si="5">B16*C16*E16</f>
        <v>#DIV/0!</v>
      </c>
      <c r="H16" s="21"/>
    </row>
    <row r="17" spans="1:8" s="11" customFormat="1" ht="12">
      <c r="A17" s="17" t="s">
        <v>17</v>
      </c>
      <c r="B17" s="33"/>
      <c r="C17" s="22"/>
      <c r="D17" s="22"/>
      <c r="E17" s="20" t="e">
        <f t="shared" si="3"/>
        <v>#DIV/0!</v>
      </c>
      <c r="F17" s="30">
        <f t="shared" si="4"/>
        <v>0</v>
      </c>
      <c r="G17" s="20" t="e">
        <f t="shared" si="5"/>
        <v>#DIV/0!</v>
      </c>
      <c r="H17" s="21"/>
    </row>
    <row r="18" spans="1:8" s="11" customFormat="1" ht="12">
      <c r="A18" s="17" t="s">
        <v>18</v>
      </c>
      <c r="B18" s="18"/>
      <c r="C18" s="19"/>
      <c r="D18" s="19"/>
      <c r="E18" s="20" t="e">
        <f t="shared" si="3"/>
        <v>#DIV/0!</v>
      </c>
      <c r="F18" s="30">
        <f t="shared" si="4"/>
        <v>0</v>
      </c>
      <c r="G18" s="20" t="e">
        <f t="shared" si="5"/>
        <v>#DIV/0!</v>
      </c>
      <c r="H18" s="21"/>
    </row>
    <row r="19" spans="1:8" s="11" customFormat="1" ht="24">
      <c r="A19" s="17" t="s">
        <v>19</v>
      </c>
      <c r="B19" s="59"/>
      <c r="C19" s="60"/>
      <c r="D19" s="60"/>
      <c r="E19" s="20" t="e">
        <f>D19/$B$23</f>
        <v>#DIV/0!</v>
      </c>
      <c r="F19" s="30">
        <f t="shared" si="4"/>
        <v>0</v>
      </c>
      <c r="G19" s="20" t="e">
        <f t="shared" si="5"/>
        <v>#DIV/0!</v>
      </c>
      <c r="H19" s="21"/>
    </row>
    <row r="20" spans="1:8" s="11" customFormat="1">
      <c r="A20" s="69"/>
      <c r="B20" s="69"/>
      <c r="C20" s="69"/>
      <c r="D20" s="69"/>
      <c r="E20" s="65"/>
      <c r="F20" s="45">
        <f>SUM(F16:F19)</f>
        <v>0</v>
      </c>
      <c r="G20" s="23" t="e">
        <f>SUM(G16:G19)</f>
        <v>#DIV/0!</v>
      </c>
      <c r="H20" s="24"/>
    </row>
    <row r="21" spans="1:8" s="36" customFormat="1" ht="15.75">
      <c r="A21" s="67" t="s">
        <v>20</v>
      </c>
      <c r="B21" s="67"/>
      <c r="C21" s="67"/>
      <c r="D21" s="67"/>
      <c r="E21" s="63"/>
      <c r="F21" s="62">
        <f>F8+F14+F20</f>
        <v>0</v>
      </c>
      <c r="G21" s="34" t="e">
        <f>G8+G14+G20</f>
        <v>#DIV/0!</v>
      </c>
      <c r="H21" s="35"/>
    </row>
    <row r="22" spans="1:8" s="11" customFormat="1" ht="12">
      <c r="E22" s="37"/>
      <c r="F22" s="37"/>
      <c r="G22" s="37"/>
    </row>
    <row r="23" spans="1:8">
      <c r="A23" t="s">
        <v>21</v>
      </c>
      <c r="B23" s="58"/>
    </row>
  </sheetData>
  <mergeCells count="4">
    <mergeCell ref="A21:D21"/>
    <mergeCell ref="A8:D8"/>
    <mergeCell ref="A14:D14"/>
    <mergeCell ref="A20:D20"/>
  </mergeCells>
  <pageMargins left="0.70000000000000007" right="0.70000000000000007" top="0.75" bottom="0.75" header="0.30000000000000004" footer="0.30000000000000004"/>
  <pageSetup fitToWidth="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abSelected="1" workbookViewId="0"/>
  </sheetViews>
  <sheetFormatPr defaultRowHeight="15"/>
  <cols>
    <col min="1" max="1" width="30" customWidth="1"/>
    <col min="2" max="3" width="9.140625" customWidth="1"/>
    <col min="4" max="4" width="11.140625" style="52" customWidth="1"/>
    <col min="5" max="5" width="18.5703125" style="52" customWidth="1"/>
    <col min="6" max="6" width="55.7109375" customWidth="1"/>
    <col min="7" max="1024" width="9.140625" customWidth="1"/>
  </cols>
  <sheetData>
    <row r="1" spans="1:6" s="11" customFormat="1" ht="62.25" customHeight="1">
      <c r="A1" s="39" t="s">
        <v>0</v>
      </c>
      <c r="B1" s="39" t="s">
        <v>1</v>
      </c>
      <c r="C1" s="40" t="s">
        <v>2</v>
      </c>
      <c r="D1" s="41" t="s">
        <v>22</v>
      </c>
      <c r="E1" s="41" t="s">
        <v>23</v>
      </c>
      <c r="F1" s="40" t="s">
        <v>7</v>
      </c>
    </row>
    <row r="2" spans="1:6" s="11" customFormat="1" ht="12">
      <c r="A2" s="12" t="s">
        <v>8</v>
      </c>
      <c r="B2" s="31"/>
      <c r="C2" s="32"/>
      <c r="D2" s="42"/>
      <c r="E2" s="42"/>
      <c r="F2" s="16" t="s">
        <v>9</v>
      </c>
    </row>
    <row r="3" spans="1:6" s="11" customFormat="1" ht="12">
      <c r="A3" s="17" t="s">
        <v>24</v>
      </c>
      <c r="B3" s="33" t="s">
        <v>25</v>
      </c>
      <c r="C3" s="22">
        <v>4</v>
      </c>
      <c r="D3" s="43">
        <v>2000</v>
      </c>
      <c r="E3" s="43">
        <f>C3*D3</f>
        <v>8000</v>
      </c>
      <c r="F3" s="30" t="s">
        <v>26</v>
      </c>
    </row>
    <row r="4" spans="1:6" s="11" customFormat="1" ht="12">
      <c r="A4" s="17" t="s">
        <v>27</v>
      </c>
      <c r="B4" s="33" t="s">
        <v>25</v>
      </c>
      <c r="C4" s="22">
        <v>3</v>
      </c>
      <c r="D4" s="43">
        <v>2000</v>
      </c>
      <c r="E4" s="43">
        <f>C4*D4</f>
        <v>6000</v>
      </c>
      <c r="F4" s="30" t="s">
        <v>28</v>
      </c>
    </row>
    <row r="5" spans="1:6" s="11" customFormat="1" ht="12">
      <c r="A5" s="17" t="s">
        <v>29</v>
      </c>
      <c r="B5" s="33" t="s">
        <v>30</v>
      </c>
      <c r="C5" s="22">
        <v>1</v>
      </c>
      <c r="D5" s="43">
        <v>2700</v>
      </c>
      <c r="E5" s="43">
        <f>C5*D5</f>
        <v>2700</v>
      </c>
      <c r="F5" s="30" t="s">
        <v>31</v>
      </c>
    </row>
    <row r="6" spans="1:6" s="11" customFormat="1">
      <c r="A6" s="69"/>
      <c r="B6" s="69"/>
      <c r="C6" s="69"/>
      <c r="D6" s="69"/>
      <c r="E6" s="44">
        <f>E3+E4+E5</f>
        <v>16700</v>
      </c>
      <c r="F6" s="45"/>
    </row>
    <row r="7" spans="1:6" s="11" customFormat="1" ht="12">
      <c r="A7" s="12" t="s">
        <v>10</v>
      </c>
      <c r="B7" s="13"/>
      <c r="C7" s="14"/>
      <c r="D7" s="46"/>
      <c r="E7" s="46"/>
      <c r="F7" s="47"/>
    </row>
    <row r="8" spans="1:6" s="11" customFormat="1" ht="12">
      <c r="A8" s="17" t="s">
        <v>32</v>
      </c>
      <c r="B8" s="18" t="s">
        <v>33</v>
      </c>
      <c r="C8" s="19">
        <v>2</v>
      </c>
      <c r="D8" s="43">
        <v>1500</v>
      </c>
      <c r="E8" s="43">
        <f>C8*D8</f>
        <v>3000</v>
      </c>
      <c r="F8" s="30" t="s">
        <v>34</v>
      </c>
    </row>
    <row r="9" spans="1:6" s="11" customFormat="1" ht="12">
      <c r="A9" s="17" t="s">
        <v>35</v>
      </c>
      <c r="B9" s="18" t="s">
        <v>33</v>
      </c>
      <c r="C9" s="19">
        <v>2</v>
      </c>
      <c r="D9" s="43">
        <v>500</v>
      </c>
      <c r="E9" s="43">
        <f>C9*D9</f>
        <v>1000</v>
      </c>
      <c r="F9" s="30" t="s">
        <v>36</v>
      </c>
    </row>
    <row r="10" spans="1:6" s="11" customFormat="1" ht="12">
      <c r="A10" s="17" t="s">
        <v>37</v>
      </c>
      <c r="B10" s="18" t="s">
        <v>38</v>
      </c>
      <c r="C10" s="22">
        <v>3</v>
      </c>
      <c r="D10" s="43">
        <v>100</v>
      </c>
      <c r="E10" s="43">
        <f>C10*D10</f>
        <v>300</v>
      </c>
      <c r="F10" s="30" t="s">
        <v>39</v>
      </c>
    </row>
    <row r="11" spans="1:6" s="11" customFormat="1" ht="12">
      <c r="A11" s="17" t="s">
        <v>40</v>
      </c>
      <c r="B11" s="18" t="s">
        <v>38</v>
      </c>
      <c r="C11" s="22">
        <v>3</v>
      </c>
      <c r="D11" s="48">
        <v>100</v>
      </c>
      <c r="E11" s="43">
        <f>C11*D11</f>
        <v>300</v>
      </c>
      <c r="F11" s="30" t="s">
        <v>41</v>
      </c>
    </row>
    <row r="12" spans="1:6" s="11" customFormat="1">
      <c r="A12" s="69"/>
      <c r="B12" s="69"/>
      <c r="C12" s="69"/>
      <c r="D12" s="69"/>
      <c r="E12" s="44">
        <f>E8+E9+E10+E11</f>
        <v>4600</v>
      </c>
      <c r="F12" s="45"/>
    </row>
    <row r="13" spans="1:6" s="11" customFormat="1" ht="12">
      <c r="A13" s="12" t="s">
        <v>42</v>
      </c>
      <c r="B13" s="25"/>
      <c r="C13" s="26"/>
      <c r="D13" s="42"/>
      <c r="E13" s="42"/>
      <c r="F13" s="16"/>
    </row>
    <row r="14" spans="1:6" s="11" customFormat="1" ht="12">
      <c r="A14" s="17" t="s">
        <v>43</v>
      </c>
      <c r="B14" s="18" t="s">
        <v>1</v>
      </c>
      <c r="C14" s="19">
        <v>1</v>
      </c>
      <c r="D14" s="43">
        <v>2000</v>
      </c>
      <c r="E14" s="43">
        <f>C14*D14</f>
        <v>2000</v>
      </c>
      <c r="F14" s="30" t="s">
        <v>44</v>
      </c>
    </row>
    <row r="15" spans="1:6" s="11" customFormat="1" ht="12">
      <c r="A15" s="29"/>
      <c r="B15" s="21"/>
      <c r="C15" s="30"/>
      <c r="D15" s="43"/>
      <c r="E15" s="43"/>
      <c r="F15" s="30"/>
    </row>
    <row r="16" spans="1:6" s="11" customFormat="1">
      <c r="A16" s="69"/>
      <c r="B16" s="69"/>
      <c r="C16" s="69"/>
      <c r="D16" s="69"/>
      <c r="E16" s="44">
        <f>E14+E15</f>
        <v>2000</v>
      </c>
      <c r="F16" s="45"/>
    </row>
    <row r="17" spans="1:6" s="11" customFormat="1" ht="12">
      <c r="A17" s="12" t="s">
        <v>45</v>
      </c>
      <c r="B17" s="25"/>
      <c r="C17" s="26"/>
      <c r="D17" s="42"/>
      <c r="E17" s="42"/>
      <c r="F17" s="16"/>
    </row>
    <row r="18" spans="1:6" s="11" customFormat="1" ht="12">
      <c r="A18" s="17" t="s">
        <v>46</v>
      </c>
      <c r="B18" s="18" t="s">
        <v>1</v>
      </c>
      <c r="C18" s="19">
        <v>10</v>
      </c>
      <c r="D18" s="43">
        <v>100</v>
      </c>
      <c r="E18" s="43">
        <f>C18*D18</f>
        <v>1000</v>
      </c>
      <c r="F18" s="30" t="s">
        <v>47</v>
      </c>
    </row>
    <row r="19" spans="1:6" s="11" customFormat="1" ht="12">
      <c r="A19" s="29"/>
      <c r="B19" s="21"/>
      <c r="C19" s="30"/>
      <c r="D19" s="43"/>
      <c r="E19" s="43"/>
      <c r="F19" s="30"/>
    </row>
    <row r="20" spans="1:6" s="11" customFormat="1">
      <c r="A20" s="69"/>
      <c r="B20" s="69"/>
      <c r="C20" s="69"/>
      <c r="D20" s="69"/>
      <c r="E20" s="44">
        <f>E18+E19</f>
        <v>1000</v>
      </c>
      <c r="F20" s="45"/>
    </row>
    <row r="21" spans="1:6" s="11" customFormat="1" ht="12">
      <c r="A21" s="12" t="s">
        <v>48</v>
      </c>
      <c r="B21" s="31"/>
      <c r="C21" s="32"/>
      <c r="D21" s="42"/>
      <c r="E21" s="42"/>
      <c r="F21" s="16"/>
    </row>
    <row r="22" spans="1:6" s="11" customFormat="1" ht="12">
      <c r="A22" s="17" t="s">
        <v>49</v>
      </c>
      <c r="B22" s="33" t="s">
        <v>50</v>
      </c>
      <c r="C22" s="22">
        <v>4</v>
      </c>
      <c r="D22" s="43">
        <v>1000</v>
      </c>
      <c r="E22" s="43">
        <f>C22*D22</f>
        <v>4000</v>
      </c>
      <c r="F22" s="30" t="s">
        <v>51</v>
      </c>
    </row>
    <row r="23" spans="1:6" s="11" customFormat="1" ht="12">
      <c r="A23" s="17" t="s">
        <v>52</v>
      </c>
      <c r="B23" s="33" t="s">
        <v>53</v>
      </c>
      <c r="C23" s="22">
        <v>2</v>
      </c>
      <c r="D23" s="43">
        <v>2000</v>
      </c>
      <c r="E23" s="43">
        <f>C23*D23</f>
        <v>4000</v>
      </c>
      <c r="F23" s="30" t="s">
        <v>54</v>
      </c>
    </row>
    <row r="24" spans="1:6" s="11" customFormat="1" ht="12">
      <c r="A24" s="17"/>
      <c r="B24" s="33"/>
      <c r="C24" s="22"/>
      <c r="D24" s="43"/>
      <c r="E24" s="43"/>
      <c r="F24" s="30"/>
    </row>
    <row r="25" spans="1:6" s="11" customFormat="1">
      <c r="A25" s="69"/>
      <c r="B25" s="69"/>
      <c r="C25" s="69"/>
      <c r="D25" s="69"/>
      <c r="E25" s="44">
        <f>E23+E22+E24</f>
        <v>8000</v>
      </c>
      <c r="F25" s="45"/>
    </row>
    <row r="26" spans="1:6" s="11" customFormat="1" ht="12">
      <c r="A26" s="12" t="s">
        <v>55</v>
      </c>
      <c r="B26" s="31"/>
      <c r="C26" s="32"/>
      <c r="D26" s="42"/>
      <c r="E26" s="42"/>
      <c r="F26" s="16"/>
    </row>
    <row r="27" spans="1:6" s="11" customFormat="1" ht="12">
      <c r="A27" s="17" t="s">
        <v>56</v>
      </c>
      <c r="B27" s="33" t="s">
        <v>57</v>
      </c>
      <c r="C27" s="22">
        <v>11</v>
      </c>
      <c r="D27" s="43">
        <v>200</v>
      </c>
      <c r="E27" s="43">
        <f>C27*D27</f>
        <v>2200</v>
      </c>
      <c r="F27" s="30" t="s">
        <v>58</v>
      </c>
    </row>
    <row r="28" spans="1:6" s="11" customFormat="1" ht="12">
      <c r="A28" s="17"/>
      <c r="B28" s="33"/>
      <c r="C28" s="22"/>
      <c r="D28" s="43"/>
      <c r="E28" s="43"/>
      <c r="F28" s="30"/>
    </row>
    <row r="29" spans="1:6" s="11" customFormat="1">
      <c r="A29" s="69"/>
      <c r="B29" s="69"/>
      <c r="C29" s="69"/>
      <c r="D29" s="69"/>
      <c r="E29" s="44">
        <f>E27+E28</f>
        <v>2200</v>
      </c>
      <c r="F29" s="45"/>
    </row>
    <row r="30" spans="1:6" s="36" customFormat="1" ht="15.75">
      <c r="A30" s="67" t="s">
        <v>20</v>
      </c>
      <c r="B30" s="67"/>
      <c r="C30" s="67"/>
      <c r="D30" s="67"/>
      <c r="E30" s="49">
        <f>E6+E12+E16+E20+E25+E29</f>
        <v>34500</v>
      </c>
      <c r="F30" s="50"/>
    </row>
    <row r="31" spans="1:6">
      <c r="B31" s="51"/>
    </row>
  </sheetData>
  <mergeCells count="7">
    <mergeCell ref="A30:D30"/>
    <mergeCell ref="A6:D6"/>
    <mergeCell ref="A12:D12"/>
    <mergeCell ref="A16:D16"/>
    <mergeCell ref="A20:D20"/>
    <mergeCell ref="A25:D25"/>
    <mergeCell ref="A29:D29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3ac6ecff48643c8bb8935d16284afb4 xmlns="3164a0cb-e348-4ded-9330-d74b08135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5e5fe281-178e-4cd3-a3a6-228819f86e1d</TermId>
        </TermInfo>
      </Terms>
    </k3ac6ecff48643c8bb8935d16284afb4>
    <TaxCatchAll xmlns="3164a0cb-e348-4ded-9330-d74b08135475">
      <Value>2</Value>
      <Value>3</Value>
    </TaxCatchAll>
    <pcad0daf085d4851b4c987fe8a6fa7b6 xmlns="3164a0cb-e348-4ded-9330-d74b08135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1011</TermName>
          <TermId xmlns="http://schemas.microsoft.com/office/infopath/2007/PartnerControls">75af2348-f27d-4895-a346-6b9c1a0239b0</TermId>
        </TermInfo>
      </Terms>
    </pcad0daf085d4851b4c987fe8a6fa7b6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8D589EF81EAE46921A72A98A2020B4" ma:contentTypeVersion="2" ma:contentTypeDescription="Create a new document." ma:contentTypeScope="" ma:versionID="4f9898ad14280c84c584f0a6e39aa32d">
  <xsd:schema xmlns:xsd="http://www.w3.org/2001/XMLSchema" xmlns:xs="http://www.w3.org/2001/XMLSchema" xmlns:p="http://schemas.microsoft.com/office/2006/metadata/properties" xmlns:ns1="http://schemas.microsoft.com/sharepoint/v3" xmlns:ns2="e17a2363-ac0d-4e77-bf15-1b81ce36b7e9" xmlns:ns3="3ff0f84a-ac90-4cc5-bd8b-fa7deda1a28d" xmlns:ns4="3164a0cb-e348-4ded-9330-d74b08135475" targetNamespace="http://schemas.microsoft.com/office/2006/metadata/properties" ma:root="true" ma:fieldsID="02bd6d20f7da67a54c562e8ec6fb8e91" ns1:_="" ns2:_="" ns3:_="" ns4:_="">
    <xsd:import namespace="http://schemas.microsoft.com/sharepoint/v3"/>
    <xsd:import namespace="e17a2363-ac0d-4e77-bf15-1b81ce36b7e9"/>
    <xsd:import namespace="3ff0f84a-ac90-4cc5-bd8b-fa7deda1a28d"/>
    <xsd:import namespace="3164a0cb-e348-4ded-9330-d74b081354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4:pcad0daf085d4851b4c987fe8a6fa7b6" minOccurs="0"/>
                <xsd:element ref="ns4:TaxCatchAll" minOccurs="0"/>
                <xsd:element ref="ns4:k3ac6ecff48643c8bb8935d16284afb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a2363-ac0d-4e77-bf15-1b81ce36b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0f84a-ac90-4cc5-bd8b-fa7deda1a28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4a0cb-e348-4ded-9330-d74b08135475" elementFormDefault="qualified">
    <xsd:import namespace="http://schemas.microsoft.com/office/2006/documentManagement/types"/>
    <xsd:import namespace="http://schemas.microsoft.com/office/infopath/2007/PartnerControls"/>
    <xsd:element name="pcad0daf085d4851b4c987fe8a6fa7b6" ma:index="21" nillable="true" ma:taxonomy="true" ma:internalName="pcad0daf085d4851b4c987fe8a6fa7b6" ma:taxonomyFieldName="Project" ma:displayName="Program" ma:readOnly="false" ma:default="2;#1011|75af2348-f27d-4895-a346-6b9c1a0239b0" ma:fieldId="{9cad0daf-085d-4851-b4c9-87fe8a6fa7b6}" ma:taxonomyMulti="true" ma:sspId="aedcaee8-5518-48b4-afa3-93a69b5c448d" ma:termSetId="70960848-1e7a-43d3-9565-7c405291c1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c5ceeff-99de-4a4c-af4d-3a595857b00a}" ma:internalName="TaxCatchAll" ma:showField="CatchAllData" ma:web="3ff0f84a-ac90-4cc5-bd8b-fa7deda1a2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3ac6ecff48643c8bb8935d16284afb4" ma:index="24" nillable="true" ma:taxonomy="true" ma:internalName="k3ac6ecff48643c8bb8935d16284afb4" ma:taxonomyFieldName="Country" ma:displayName="Country" ma:readOnly="false" ma:default="3;#Global|5e5fe281-178e-4cd3-a3a6-228819f86e1d" ma:fieldId="{43ac6ecf-f486-43c8-bb89-35d16284afb4}" ma:taxonomyMulti="true" ma:sspId="aedcaee8-5518-48b4-afa3-93a69b5c448d" ma:termSetId="c38ec390-5aa1-4189-af27-858177f8aff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B71428-753B-4EDF-A5CD-3F7ACEA87F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ADE86C-D728-4B03-B2B9-A1F0029660D4}">
  <ds:schemaRefs>
    <ds:schemaRef ds:uri="http://schemas.microsoft.com/office/2006/documentManagement/types"/>
    <ds:schemaRef ds:uri="3ff0f84a-ac90-4cc5-bd8b-fa7deda1a28d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164a0cb-e348-4ded-9330-d74b08135475"/>
    <ds:schemaRef ds:uri="e17a2363-ac0d-4e77-bf15-1b81ce36b7e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10814D-D31F-410B-8D4B-06B8C238ED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7a2363-ac0d-4e77-bf15-1b81ce36b7e9"/>
    <ds:schemaRef ds:uri="3ff0f84a-ac90-4cc5-bd8b-fa7deda1a28d"/>
    <ds:schemaRef ds:uri="3164a0cb-e348-4ded-9330-d74b08135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Grant_Budget_Template</vt:lpstr>
      <vt:lpstr>Example_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</dc:creator>
  <cp:keywords/>
  <dc:description/>
  <cp:lastModifiedBy>Kari M. Evans</cp:lastModifiedBy>
  <cp:revision>19</cp:revision>
  <dcterms:created xsi:type="dcterms:W3CDTF">2012-04-11T18:56:24Z</dcterms:created>
  <dcterms:modified xsi:type="dcterms:W3CDTF">2019-05-07T15:15:45Z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0x010100C88D589EF81EAE46921A72A98A2020B4</vt:lpwstr>
  </property>
  <property fmtid="{D5CDD505-2E9C-101B-9397-08002B2CF9AE}" pid="3" name="Project">
    <vt:lpwstr>2;#1011|75af2348-f27d-4895-a346-6b9c1a0239b0</vt:lpwstr>
  </property>
  <property fmtid="{D5CDD505-2E9C-101B-9397-08002B2CF9AE}" pid="4" name="Country">
    <vt:lpwstr>3;#Global|5e5fe281-178e-4cd3-a3a6-228819f86e1d</vt:lpwstr>
  </property>
</Properties>
</file>